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ew/Library/CloudStorage/OneDrive-ImperialCollegeLondon/_Data/RNA-seq-robOnedrive/Nanopore_RNA-seq/_Paper_analysis/IR1_summary/Barcoding impact/"/>
    </mc:Choice>
  </mc:AlternateContent>
  <xr:revisionPtr revIDLastSave="0" documentId="13_ncr:1_{02792B1D-8AEE-0540-A5B2-BDC6EBFAC915}" xr6:coauthVersionLast="47" xr6:coauthVersionMax="47" xr10:uidLastSave="{00000000-0000-0000-0000-000000000000}"/>
  <bookViews>
    <workbookView xWindow="1260" yWindow="500" windowWidth="24000" windowHeight="19900" xr2:uid="{AC031E70-AF66-894D-BB34-9FCBC591BE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1" l="1"/>
  <c r="H70" i="1"/>
  <c r="H69" i="1"/>
  <c r="H68" i="1"/>
  <c r="H67" i="1"/>
  <c r="I67" i="1" s="1"/>
  <c r="H74" i="1"/>
  <c r="H75" i="1"/>
  <c r="H76" i="1"/>
  <c r="H73" i="1"/>
  <c r="I73" i="1" s="1"/>
  <c r="H62" i="1" l="1"/>
  <c r="G62" i="1"/>
  <c r="F62" i="1"/>
  <c r="E62" i="1"/>
  <c r="D62" i="1"/>
  <c r="C62" i="1"/>
  <c r="H58" i="1"/>
  <c r="G58" i="1"/>
  <c r="F58" i="1"/>
  <c r="F59" i="1" s="1"/>
  <c r="E58" i="1"/>
  <c r="D58" i="1"/>
  <c r="C58" i="1"/>
  <c r="H61" i="1"/>
  <c r="H63" i="1" s="1"/>
  <c r="G61" i="1"/>
  <c r="G63" i="1" s="1"/>
  <c r="F61" i="1"/>
  <c r="F63" i="1" s="1"/>
  <c r="E61" i="1"/>
  <c r="E63" i="1" s="1"/>
  <c r="D61" i="1"/>
  <c r="C61" i="1"/>
  <c r="D57" i="1"/>
  <c r="E57" i="1"/>
  <c r="F57" i="1"/>
  <c r="G57" i="1"/>
  <c r="H57" i="1"/>
  <c r="AJ30" i="1"/>
  <c r="AI30" i="1"/>
  <c r="AJ16" i="1"/>
  <c r="AI16" i="1"/>
  <c r="Z30" i="1"/>
  <c r="Y30" i="1"/>
  <c r="Z16" i="1"/>
  <c r="Y16" i="1"/>
  <c r="P30" i="1"/>
  <c r="O30" i="1"/>
  <c r="O16" i="1"/>
  <c r="N16" i="1"/>
  <c r="F16" i="1"/>
  <c r="E16" i="1"/>
  <c r="E30" i="1"/>
  <c r="F30" i="1"/>
  <c r="H59" i="1" l="1"/>
  <c r="E59" i="1"/>
  <c r="C63" i="1"/>
  <c r="D59" i="1"/>
  <c r="D63" i="1"/>
  <c r="G59" i="1"/>
  <c r="I57" i="1"/>
  <c r="C59" i="1"/>
  <c r="I61" i="1"/>
  <c r="D30" i="1"/>
  <c r="X16" i="1"/>
  <c r="D16" i="1"/>
  <c r="M16" i="1"/>
  <c r="AH30" i="1"/>
  <c r="N30" i="1"/>
  <c r="X30" i="1"/>
  <c r="AH16" i="1"/>
</calcChain>
</file>

<file path=xl/sharedStrings.xml><?xml version="1.0" encoding="utf-8"?>
<sst xmlns="http://schemas.openxmlformats.org/spreadsheetml/2006/main" count="274" uniqueCount="60">
  <si>
    <t>MR11-AJ2</t>
  </si>
  <si>
    <t>W.1</t>
  </si>
  <si>
    <t>W.2</t>
  </si>
  <si>
    <t>W.3</t>
  </si>
  <si>
    <t>w.4</t>
  </si>
  <si>
    <t>W.5</t>
  </si>
  <si>
    <t>W.6</t>
  </si>
  <si>
    <t>W0 and Cp</t>
  </si>
  <si>
    <t>W0 and W1</t>
  </si>
  <si>
    <t>W0 and W1'</t>
  </si>
  <si>
    <t>C2 andW1</t>
  </si>
  <si>
    <t>C2 and W1'</t>
  </si>
  <si>
    <t>C2_delta and W1</t>
  </si>
  <si>
    <t>C2_delat and W1'</t>
  </si>
  <si>
    <t>C1 and W1</t>
  </si>
  <si>
    <t>C1 and W1'</t>
  </si>
  <si>
    <t>vs WTw</t>
  </si>
  <si>
    <t>Reads in this table</t>
  </si>
  <si>
    <t>total reads for this sample</t>
  </si>
  <si>
    <t>MR11_MJ2</t>
  </si>
  <si>
    <t>E2</t>
  </si>
  <si>
    <t>LP</t>
  </si>
  <si>
    <t>C2_delta and W1'</t>
  </si>
  <si>
    <t>vs self</t>
  </si>
  <si>
    <t>vs MR11</t>
  </si>
  <si>
    <t xml:space="preserve">Reads were marginally more likely to use first IR1 in barcoded. </t>
  </si>
  <si>
    <t>WTw</t>
  </si>
  <si>
    <t>HB9</t>
  </si>
  <si>
    <t>vs Self</t>
  </si>
  <si>
    <t>% reads mapped as starting in second IR1 repeat unit.</t>
  </si>
  <si>
    <t>MR11-MJ2</t>
  </si>
  <si>
    <t xml:space="preserve">% oversised W exons </t>
  </si>
  <si>
    <t>Max exon length</t>
  </si>
  <si>
    <t>Total Exon uses</t>
  </si>
  <si>
    <t>% oversize</t>
  </si>
  <si>
    <t>W2.1</t>
  </si>
  <si>
    <t>W2_delta.1</t>
  </si>
  <si>
    <t>W2.2</t>
  </si>
  <si>
    <t>W2_delta.2</t>
  </si>
  <si>
    <t>W2.3</t>
  </si>
  <si>
    <t>W2_delta.3</t>
  </si>
  <si>
    <t>W2.4</t>
  </si>
  <si>
    <t>W2_delta.4</t>
  </si>
  <si>
    <t>W2.5</t>
  </si>
  <si>
    <t>W2_delta.5</t>
  </si>
  <si>
    <t>W2.6</t>
  </si>
  <si>
    <t>W2_delta.6</t>
  </si>
  <si>
    <t>No of oversize exons</t>
  </si>
  <si>
    <t>Total mapped reads</t>
  </si>
  <si>
    <t># oversize</t>
  </si>
  <si>
    <t>% over-size</t>
  </si>
  <si>
    <t>Total mismapped reads</t>
  </si>
  <si>
    <t>No of oversize by sample</t>
  </si>
  <si>
    <t>Skipping W1.6/2.6 (last two exons)</t>
  </si>
  <si>
    <t>Skipping w1.1&amp;W2.1 first two exons</t>
  </si>
  <si>
    <t>W2.5inc∆&gt;0 
W1&amp;2.1=0</t>
  </si>
  <si>
    <t>W2.5inc∆&gt;0 
W1W2.6=0</t>
  </si>
  <si>
    <t>total W2.5inc∆&gt;0</t>
  </si>
  <si>
    <t>Skipping IR1.1 exons</t>
  </si>
  <si>
    <t>Skipping IR1.6 exons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</si>
</sst>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rgb="FFFF0000"/>
      <name val="Aptos Narrow"/>
      <scheme val="minor"/>
    </font>
    <font>
      <b/>
      <sz val="12"/>
      <color rgb="FFFF0000"/>
      <name val="Aptos Narrow (Body)"/>
    </font>
    <font>
      <b/>
      <sz val="12"/>
      <color rgb="FFFF0000"/>
      <name val="Aptos Narrow"/>
    </font>
    <font>
      <sz val="12"/>
      <color theme="1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0" fontId="0" fillId="4" borderId="0" xfId="0" applyFill="1"/>
    <xf numFmtId="9" fontId="0" fillId="0" borderId="0" xfId="1" applyFont="1"/>
    <xf numFmtId="0" fontId="0" fillId="0" borderId="0" xfId="0" applyAlignment="1">
      <alignment horizontal="center" vertical="center"/>
    </xf>
    <xf numFmtId="0" fontId="3" fillId="0" borderId="0" xfId="0" applyFont="1"/>
    <xf numFmtId="164" fontId="0" fillId="0" borderId="0" xfId="1" applyNumberFormat="1" applyFont="1"/>
    <xf numFmtId="1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1" fontId="5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D9759-1282-7B4F-8B1A-E6B3F7883C77}">
  <dimension ref="A3:AN92"/>
  <sheetViews>
    <sheetView tabSelected="1" workbookViewId="0">
      <selection activeCell="I35" sqref="I35"/>
    </sheetView>
  </sheetViews>
  <sheetFormatPr baseColWidth="10" defaultRowHeight="16" x14ac:dyDescent="0.2"/>
  <sheetData>
    <row r="3" spans="2:40" x14ac:dyDescent="0.2">
      <c r="B3" s="1" t="s">
        <v>16</v>
      </c>
    </row>
    <row r="4" spans="2:40" x14ac:dyDescent="0.2">
      <c r="C4" s="1" t="s">
        <v>0</v>
      </c>
      <c r="E4" t="s">
        <v>1</v>
      </c>
      <c r="F4" t="s">
        <v>2</v>
      </c>
      <c r="G4" t="s">
        <v>3</v>
      </c>
      <c r="H4" t="s">
        <v>4</v>
      </c>
      <c r="I4" t="s">
        <v>5</v>
      </c>
      <c r="J4" t="s">
        <v>6</v>
      </c>
      <c r="L4" t="s">
        <v>19</v>
      </c>
      <c r="N4" t="s">
        <v>1</v>
      </c>
      <c r="O4" t="s">
        <v>2</v>
      </c>
      <c r="P4" t="s">
        <v>3</v>
      </c>
      <c r="Q4" t="s">
        <v>4</v>
      </c>
      <c r="R4" t="s">
        <v>5</v>
      </c>
      <c r="S4" t="s">
        <v>6</v>
      </c>
      <c r="V4" t="s">
        <v>26</v>
      </c>
      <c r="Y4" t="s">
        <v>1</v>
      </c>
      <c r="Z4" t="s">
        <v>2</v>
      </c>
      <c r="AA4" t="s">
        <v>3</v>
      </c>
      <c r="AB4" t="s">
        <v>4</v>
      </c>
      <c r="AC4" t="s">
        <v>5</v>
      </c>
      <c r="AD4" t="s">
        <v>6</v>
      </c>
      <c r="AF4" t="s">
        <v>27</v>
      </c>
      <c r="AI4" t="s">
        <v>1</v>
      </c>
      <c r="AJ4" t="s">
        <v>2</v>
      </c>
      <c r="AK4" t="s">
        <v>3</v>
      </c>
      <c r="AL4" t="s">
        <v>4</v>
      </c>
      <c r="AM4" t="s">
        <v>5</v>
      </c>
      <c r="AN4" t="s">
        <v>6</v>
      </c>
    </row>
    <row r="5" spans="2:40" x14ac:dyDescent="0.2">
      <c r="C5" t="s">
        <v>7</v>
      </c>
      <c r="E5">
        <v>0</v>
      </c>
      <c r="F5">
        <v>0</v>
      </c>
      <c r="L5" t="s">
        <v>7</v>
      </c>
      <c r="N5">
        <v>0</v>
      </c>
      <c r="O5">
        <v>0</v>
      </c>
      <c r="V5" t="s">
        <v>7</v>
      </c>
      <c r="Y5">
        <v>0</v>
      </c>
      <c r="Z5">
        <v>0</v>
      </c>
      <c r="AF5" t="s">
        <v>7</v>
      </c>
      <c r="AI5">
        <v>0</v>
      </c>
      <c r="AJ5">
        <v>0</v>
      </c>
    </row>
    <row r="6" spans="2:40" x14ac:dyDescent="0.2">
      <c r="C6" t="s">
        <v>8</v>
      </c>
      <c r="D6">
        <v>3</v>
      </c>
      <c r="E6">
        <v>2</v>
      </c>
      <c r="F6" s="4">
        <v>1</v>
      </c>
      <c r="G6">
        <v>0</v>
      </c>
      <c r="H6">
        <v>0</v>
      </c>
      <c r="L6" t="s">
        <v>8</v>
      </c>
      <c r="M6">
        <v>3</v>
      </c>
      <c r="N6">
        <v>3</v>
      </c>
      <c r="O6">
        <v>0</v>
      </c>
      <c r="P6">
        <v>0</v>
      </c>
      <c r="Q6">
        <v>0</v>
      </c>
      <c r="V6" t="s">
        <v>8</v>
      </c>
      <c r="X6">
        <v>18</v>
      </c>
      <c r="Y6">
        <v>7</v>
      </c>
      <c r="Z6">
        <v>9</v>
      </c>
      <c r="AA6">
        <v>1</v>
      </c>
      <c r="AB6">
        <v>1</v>
      </c>
      <c r="AF6" t="s">
        <v>8</v>
      </c>
      <c r="AH6">
        <v>3</v>
      </c>
      <c r="AI6">
        <v>3</v>
      </c>
      <c r="AJ6">
        <v>0</v>
      </c>
      <c r="AK6">
        <v>0</v>
      </c>
      <c r="AL6">
        <v>0</v>
      </c>
    </row>
    <row r="7" spans="2:40" x14ac:dyDescent="0.2">
      <c r="C7" t="s">
        <v>9</v>
      </c>
      <c r="D7">
        <v>2</v>
      </c>
      <c r="E7">
        <v>1</v>
      </c>
      <c r="F7" s="4">
        <v>1</v>
      </c>
      <c r="G7">
        <v>0</v>
      </c>
      <c r="H7">
        <v>0</v>
      </c>
      <c r="L7" t="s">
        <v>9</v>
      </c>
      <c r="M7" s="4">
        <v>3</v>
      </c>
      <c r="N7">
        <v>2</v>
      </c>
      <c r="O7" s="4">
        <v>1</v>
      </c>
      <c r="P7">
        <v>0</v>
      </c>
      <c r="Q7">
        <v>0</v>
      </c>
      <c r="V7" t="s">
        <v>9</v>
      </c>
      <c r="X7">
        <v>12</v>
      </c>
      <c r="Y7">
        <v>6</v>
      </c>
      <c r="Z7">
        <v>4</v>
      </c>
      <c r="AA7">
        <v>2</v>
      </c>
      <c r="AB7">
        <v>0</v>
      </c>
      <c r="AF7" t="s">
        <v>9</v>
      </c>
      <c r="AH7">
        <v>1</v>
      </c>
      <c r="AI7">
        <v>0</v>
      </c>
      <c r="AJ7">
        <v>1</v>
      </c>
      <c r="AK7">
        <v>0</v>
      </c>
      <c r="AL7">
        <v>0</v>
      </c>
    </row>
    <row r="8" spans="2:40" x14ac:dyDescent="0.2">
      <c r="C8" t="s">
        <v>10</v>
      </c>
      <c r="D8">
        <v>21</v>
      </c>
      <c r="E8">
        <v>18</v>
      </c>
      <c r="F8" s="4">
        <v>3</v>
      </c>
      <c r="G8">
        <v>0</v>
      </c>
      <c r="H8">
        <v>0</v>
      </c>
      <c r="L8" t="s">
        <v>10</v>
      </c>
      <c r="M8" s="3">
        <v>27</v>
      </c>
      <c r="N8" s="5">
        <v>26</v>
      </c>
      <c r="O8">
        <v>0</v>
      </c>
      <c r="P8">
        <v>1</v>
      </c>
      <c r="Q8">
        <v>0</v>
      </c>
      <c r="V8" t="s">
        <v>10</v>
      </c>
      <c r="X8">
        <v>96</v>
      </c>
      <c r="Y8">
        <v>48</v>
      </c>
      <c r="Z8">
        <v>46</v>
      </c>
      <c r="AA8">
        <v>2</v>
      </c>
      <c r="AB8">
        <v>0</v>
      </c>
      <c r="AF8" t="s">
        <v>10</v>
      </c>
      <c r="AH8">
        <v>40</v>
      </c>
      <c r="AI8">
        <v>31</v>
      </c>
      <c r="AJ8" s="4">
        <v>7</v>
      </c>
      <c r="AK8">
        <v>2</v>
      </c>
      <c r="AL8">
        <v>0</v>
      </c>
    </row>
    <row r="9" spans="2:40" x14ac:dyDescent="0.2">
      <c r="C9" t="s">
        <v>11</v>
      </c>
      <c r="D9">
        <v>12</v>
      </c>
      <c r="E9" s="4">
        <v>11</v>
      </c>
      <c r="F9">
        <v>1</v>
      </c>
      <c r="G9">
        <v>0</v>
      </c>
      <c r="H9">
        <v>0</v>
      </c>
      <c r="I9">
        <v>0</v>
      </c>
      <c r="J9">
        <v>0</v>
      </c>
      <c r="L9" t="s">
        <v>11</v>
      </c>
      <c r="M9" s="4">
        <v>12</v>
      </c>
      <c r="N9" s="4">
        <v>10</v>
      </c>
      <c r="O9" s="5">
        <v>2</v>
      </c>
      <c r="P9">
        <v>0</v>
      </c>
      <c r="Q9">
        <v>0</v>
      </c>
      <c r="R9">
        <v>0</v>
      </c>
      <c r="S9">
        <v>0</v>
      </c>
      <c r="V9" t="s">
        <v>11</v>
      </c>
      <c r="X9">
        <v>38</v>
      </c>
      <c r="Y9">
        <v>21</v>
      </c>
      <c r="Z9">
        <v>13</v>
      </c>
      <c r="AA9">
        <v>4</v>
      </c>
      <c r="AB9">
        <v>0</v>
      </c>
      <c r="AC9">
        <v>0</v>
      </c>
      <c r="AD9">
        <v>0</v>
      </c>
      <c r="AF9" t="s">
        <v>11</v>
      </c>
      <c r="AH9">
        <v>4</v>
      </c>
      <c r="AI9">
        <v>3</v>
      </c>
      <c r="AJ9" s="4">
        <v>1</v>
      </c>
      <c r="AK9">
        <v>0</v>
      </c>
      <c r="AL9">
        <v>0</v>
      </c>
      <c r="AM9">
        <v>0</v>
      </c>
      <c r="AN9">
        <v>0</v>
      </c>
    </row>
    <row r="10" spans="2:40" x14ac:dyDescent="0.2">
      <c r="C10" t="s">
        <v>12</v>
      </c>
      <c r="D10">
        <v>16</v>
      </c>
      <c r="E10" s="4">
        <v>15</v>
      </c>
      <c r="F10">
        <v>1</v>
      </c>
      <c r="G10">
        <v>0</v>
      </c>
      <c r="H10">
        <v>0</v>
      </c>
      <c r="I10">
        <v>0</v>
      </c>
      <c r="J10">
        <v>0</v>
      </c>
      <c r="L10" t="s">
        <v>12</v>
      </c>
      <c r="M10">
        <v>17</v>
      </c>
      <c r="N10">
        <v>15</v>
      </c>
      <c r="O10">
        <v>2</v>
      </c>
      <c r="P10">
        <v>0</v>
      </c>
      <c r="Q10">
        <v>0</v>
      </c>
      <c r="R10">
        <v>0</v>
      </c>
      <c r="S10">
        <v>0</v>
      </c>
      <c r="V10" t="s">
        <v>12</v>
      </c>
      <c r="X10">
        <v>40</v>
      </c>
      <c r="Y10">
        <v>27</v>
      </c>
      <c r="Z10">
        <v>11</v>
      </c>
      <c r="AA10">
        <v>2</v>
      </c>
      <c r="AB10">
        <v>0</v>
      </c>
      <c r="AC10">
        <v>0</v>
      </c>
      <c r="AD10">
        <v>0</v>
      </c>
      <c r="AF10" t="s">
        <v>12</v>
      </c>
      <c r="AH10">
        <v>14</v>
      </c>
      <c r="AI10">
        <v>10</v>
      </c>
      <c r="AJ10" s="4">
        <v>3</v>
      </c>
      <c r="AK10">
        <v>1</v>
      </c>
      <c r="AL10">
        <v>0</v>
      </c>
      <c r="AM10">
        <v>0</v>
      </c>
      <c r="AN10">
        <v>0</v>
      </c>
    </row>
    <row r="11" spans="2:40" x14ac:dyDescent="0.2">
      <c r="C11" t="s">
        <v>13</v>
      </c>
      <c r="D11">
        <v>8</v>
      </c>
      <c r="E11">
        <v>6</v>
      </c>
      <c r="F11" s="4">
        <v>2</v>
      </c>
      <c r="G11">
        <v>0</v>
      </c>
      <c r="H11">
        <v>0</v>
      </c>
      <c r="I11">
        <v>0</v>
      </c>
      <c r="J11">
        <v>0</v>
      </c>
      <c r="L11" t="s">
        <v>13</v>
      </c>
      <c r="M11">
        <v>12</v>
      </c>
      <c r="N11" s="5">
        <v>10</v>
      </c>
      <c r="O11" s="4">
        <v>2</v>
      </c>
      <c r="P11">
        <v>0</v>
      </c>
      <c r="Q11">
        <v>0</v>
      </c>
      <c r="R11">
        <v>0</v>
      </c>
      <c r="S11">
        <v>0</v>
      </c>
      <c r="V11" t="s">
        <v>13</v>
      </c>
      <c r="X11">
        <v>32</v>
      </c>
      <c r="Y11">
        <v>20</v>
      </c>
      <c r="Z11">
        <v>11</v>
      </c>
      <c r="AA11">
        <v>1</v>
      </c>
      <c r="AB11">
        <v>0</v>
      </c>
      <c r="AC11">
        <v>0</v>
      </c>
      <c r="AD11">
        <v>0</v>
      </c>
      <c r="AF11" t="s">
        <v>13</v>
      </c>
      <c r="AH11">
        <v>14</v>
      </c>
      <c r="AI11">
        <v>11</v>
      </c>
      <c r="AJ11" s="4">
        <v>3</v>
      </c>
      <c r="AK11">
        <v>0</v>
      </c>
      <c r="AL11">
        <v>0</v>
      </c>
      <c r="AM11">
        <v>0</v>
      </c>
      <c r="AN11">
        <v>0</v>
      </c>
    </row>
    <row r="12" spans="2:40" x14ac:dyDescent="0.2">
      <c r="C12" t="s">
        <v>14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L12" t="s">
        <v>14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V12" t="s">
        <v>14</v>
      </c>
      <c r="X12">
        <v>2</v>
      </c>
      <c r="Y12">
        <v>1</v>
      </c>
      <c r="Z12">
        <v>1</v>
      </c>
      <c r="AA12">
        <v>0</v>
      </c>
      <c r="AB12">
        <v>0</v>
      </c>
      <c r="AC12">
        <v>0</v>
      </c>
      <c r="AD12">
        <v>0</v>
      </c>
      <c r="AF12" t="s">
        <v>14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</row>
    <row r="13" spans="2:40" x14ac:dyDescent="0.2">
      <c r="C13" t="s">
        <v>15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L13" t="s">
        <v>15</v>
      </c>
      <c r="M13">
        <v>2</v>
      </c>
      <c r="N13">
        <v>2</v>
      </c>
      <c r="O13">
        <v>0</v>
      </c>
      <c r="P13">
        <v>0</v>
      </c>
      <c r="Q13">
        <v>0</v>
      </c>
      <c r="R13">
        <v>0</v>
      </c>
      <c r="S13">
        <v>0</v>
      </c>
      <c r="V13" t="s">
        <v>15</v>
      </c>
      <c r="X13">
        <v>1</v>
      </c>
      <c r="Y13">
        <v>0</v>
      </c>
      <c r="Z13">
        <v>1</v>
      </c>
      <c r="AA13">
        <v>0</v>
      </c>
      <c r="AB13">
        <v>0</v>
      </c>
      <c r="AC13">
        <v>0</v>
      </c>
      <c r="AD13">
        <v>0</v>
      </c>
      <c r="AF13" t="s">
        <v>15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</row>
    <row r="14" spans="2:40" x14ac:dyDescent="0.2">
      <c r="C14" s="2" t="s">
        <v>17</v>
      </c>
      <c r="D14">
        <v>62</v>
      </c>
      <c r="M14">
        <v>76</v>
      </c>
    </row>
    <row r="15" spans="2:40" x14ac:dyDescent="0.2">
      <c r="C15" s="2" t="s">
        <v>18</v>
      </c>
      <c r="D15">
        <v>62</v>
      </c>
      <c r="M15">
        <v>78</v>
      </c>
    </row>
    <row r="16" spans="2:40" x14ac:dyDescent="0.2">
      <c r="D16" s="6">
        <f>F16/SUM(E16:F16)</f>
        <v>0.14516129032258066</v>
      </c>
      <c r="E16">
        <f t="shared" ref="E16:F16" si="0">SUM(E5:E13)</f>
        <v>53</v>
      </c>
      <c r="F16">
        <f t="shared" si="0"/>
        <v>9</v>
      </c>
      <c r="M16" s="6">
        <f>O16/SUM(N16:O16)</f>
        <v>9.3333333333333338E-2</v>
      </c>
      <c r="N16">
        <f t="shared" ref="N16:O16" si="1">SUM(N5:N13)</f>
        <v>68</v>
      </c>
      <c r="O16">
        <f t="shared" si="1"/>
        <v>7</v>
      </c>
      <c r="X16" s="6">
        <f>Z16/SUM(Y16:Z16)</f>
        <v>0.4247787610619469</v>
      </c>
      <c r="Y16">
        <f t="shared" ref="Y16:Z16" si="2">SUM(Y5:Y13)</f>
        <v>130</v>
      </c>
      <c r="Z16">
        <f t="shared" si="2"/>
        <v>96</v>
      </c>
      <c r="AH16" s="6">
        <f>AJ16/SUM(AI16:AJ16)</f>
        <v>0.20547945205479451</v>
      </c>
      <c r="AI16">
        <f t="shared" ref="AI16:AJ16" si="3">SUM(AI5:AI13)</f>
        <v>58</v>
      </c>
      <c r="AJ16">
        <f t="shared" si="3"/>
        <v>15</v>
      </c>
    </row>
    <row r="17" spans="1:40" x14ac:dyDescent="0.2">
      <c r="A17" s="1" t="s">
        <v>24</v>
      </c>
    </row>
    <row r="18" spans="1:40" x14ac:dyDescent="0.2">
      <c r="B18" t="s">
        <v>0</v>
      </c>
      <c r="E18" t="s">
        <v>1</v>
      </c>
      <c r="F18" t="s">
        <v>2</v>
      </c>
      <c r="G18" t="s">
        <v>3</v>
      </c>
      <c r="H18" t="s">
        <v>4</v>
      </c>
      <c r="I18" t="s">
        <v>5</v>
      </c>
      <c r="J18" t="s">
        <v>6</v>
      </c>
      <c r="L18" t="s">
        <v>19</v>
      </c>
      <c r="O18" t="s">
        <v>1</v>
      </c>
      <c r="P18" t="s">
        <v>2</v>
      </c>
      <c r="Q18" t="s">
        <v>3</v>
      </c>
      <c r="R18" t="s">
        <v>4</v>
      </c>
      <c r="S18" t="s">
        <v>5</v>
      </c>
      <c r="T18" t="s">
        <v>6</v>
      </c>
      <c r="V18" t="s">
        <v>26</v>
      </c>
      <c r="Y18" t="s">
        <v>1</v>
      </c>
      <c r="Z18" t="s">
        <v>2</v>
      </c>
      <c r="AA18" t="s">
        <v>3</v>
      </c>
      <c r="AB18" t="s">
        <v>4</v>
      </c>
      <c r="AC18" t="s">
        <v>5</v>
      </c>
      <c r="AD18" t="s">
        <v>6</v>
      </c>
      <c r="AF18" t="s">
        <v>27</v>
      </c>
      <c r="AI18" t="s">
        <v>1</v>
      </c>
      <c r="AJ18" t="s">
        <v>2</v>
      </c>
      <c r="AK18" t="s">
        <v>3</v>
      </c>
      <c r="AL18" t="s">
        <v>4</v>
      </c>
      <c r="AM18" t="s">
        <v>5</v>
      </c>
      <c r="AN18" t="s">
        <v>6</v>
      </c>
    </row>
    <row r="19" spans="1:40" x14ac:dyDescent="0.2">
      <c r="B19" t="s">
        <v>7</v>
      </c>
      <c r="E19">
        <v>0</v>
      </c>
      <c r="F19">
        <v>0</v>
      </c>
      <c r="L19" t="s">
        <v>7</v>
      </c>
      <c r="O19">
        <v>0</v>
      </c>
      <c r="P19">
        <v>0</v>
      </c>
      <c r="V19" t="s">
        <v>7</v>
      </c>
      <c r="Y19">
        <v>0</v>
      </c>
      <c r="Z19">
        <v>0</v>
      </c>
      <c r="AF19" t="s">
        <v>7</v>
      </c>
      <c r="AI19">
        <v>0</v>
      </c>
      <c r="AJ19">
        <v>0</v>
      </c>
    </row>
    <row r="20" spans="1:40" x14ac:dyDescent="0.2">
      <c r="B20" t="s">
        <v>8</v>
      </c>
      <c r="C20" t="s">
        <v>20</v>
      </c>
      <c r="D20">
        <v>3</v>
      </c>
      <c r="E20">
        <v>3</v>
      </c>
      <c r="F20" s="5">
        <v>0</v>
      </c>
      <c r="G20">
        <v>0</v>
      </c>
      <c r="H20">
        <v>0</v>
      </c>
      <c r="L20" t="s">
        <v>8</v>
      </c>
      <c r="M20" t="s">
        <v>20</v>
      </c>
      <c r="N20">
        <v>3</v>
      </c>
      <c r="O20">
        <v>3</v>
      </c>
      <c r="P20">
        <v>0</v>
      </c>
      <c r="Q20">
        <v>0</v>
      </c>
      <c r="R20">
        <v>0</v>
      </c>
      <c r="V20" t="s">
        <v>8</v>
      </c>
      <c r="W20" t="s">
        <v>20</v>
      </c>
      <c r="X20">
        <v>18</v>
      </c>
      <c r="Y20">
        <v>7</v>
      </c>
      <c r="Z20">
        <v>9</v>
      </c>
      <c r="AA20">
        <v>1</v>
      </c>
      <c r="AB20">
        <v>1</v>
      </c>
      <c r="AF20" t="s">
        <v>8</v>
      </c>
      <c r="AG20" t="s">
        <v>20</v>
      </c>
      <c r="AH20">
        <v>3</v>
      </c>
      <c r="AI20">
        <v>3</v>
      </c>
      <c r="AJ20">
        <v>0</v>
      </c>
      <c r="AK20">
        <v>0</v>
      </c>
      <c r="AL20">
        <v>0</v>
      </c>
    </row>
    <row r="21" spans="1:40" x14ac:dyDescent="0.2">
      <c r="B21" t="s">
        <v>9</v>
      </c>
      <c r="C21" t="s">
        <v>21</v>
      </c>
      <c r="D21">
        <v>2</v>
      </c>
      <c r="E21">
        <v>2</v>
      </c>
      <c r="F21" s="5">
        <v>0</v>
      </c>
      <c r="G21">
        <v>0</v>
      </c>
      <c r="H21">
        <v>0</v>
      </c>
      <c r="L21" t="s">
        <v>9</v>
      </c>
      <c r="M21" t="s">
        <v>21</v>
      </c>
      <c r="N21" s="5">
        <v>2</v>
      </c>
      <c r="O21">
        <v>2</v>
      </c>
      <c r="P21" s="5">
        <v>0</v>
      </c>
      <c r="Q21">
        <v>0</v>
      </c>
      <c r="R21">
        <v>0</v>
      </c>
      <c r="V21" t="s">
        <v>9</v>
      </c>
      <c r="W21" t="s">
        <v>21</v>
      </c>
      <c r="X21">
        <v>12</v>
      </c>
      <c r="Y21">
        <v>6</v>
      </c>
      <c r="Z21">
        <v>4</v>
      </c>
      <c r="AA21">
        <v>2</v>
      </c>
      <c r="AB21">
        <v>0</v>
      </c>
      <c r="AF21" t="s">
        <v>9</v>
      </c>
      <c r="AG21" t="s">
        <v>21</v>
      </c>
      <c r="AH21">
        <v>1</v>
      </c>
      <c r="AI21">
        <v>0</v>
      </c>
      <c r="AJ21">
        <v>1</v>
      </c>
      <c r="AK21">
        <v>0</v>
      </c>
      <c r="AL21">
        <v>0</v>
      </c>
    </row>
    <row r="22" spans="1:40" x14ac:dyDescent="0.2">
      <c r="B22" t="s">
        <v>10</v>
      </c>
      <c r="C22" t="s">
        <v>20</v>
      </c>
      <c r="D22">
        <v>21</v>
      </c>
      <c r="E22" s="4">
        <v>20</v>
      </c>
      <c r="F22" s="5">
        <v>1</v>
      </c>
      <c r="G22">
        <v>0</v>
      </c>
      <c r="H22">
        <v>0</v>
      </c>
      <c r="L22" t="s">
        <v>10</v>
      </c>
      <c r="M22" t="s">
        <v>20</v>
      </c>
      <c r="N22" s="4">
        <v>28</v>
      </c>
      <c r="O22" s="4">
        <v>27</v>
      </c>
      <c r="P22">
        <v>0</v>
      </c>
      <c r="Q22">
        <v>1</v>
      </c>
      <c r="R22">
        <v>0</v>
      </c>
      <c r="V22" t="s">
        <v>10</v>
      </c>
      <c r="W22" t="s">
        <v>20</v>
      </c>
      <c r="X22">
        <v>96</v>
      </c>
      <c r="Y22">
        <v>48</v>
      </c>
      <c r="Z22">
        <v>46</v>
      </c>
      <c r="AA22">
        <v>2</v>
      </c>
      <c r="AB22">
        <v>0</v>
      </c>
      <c r="AF22" t="s">
        <v>10</v>
      </c>
      <c r="AG22" t="s">
        <v>20</v>
      </c>
      <c r="AH22">
        <v>40</v>
      </c>
      <c r="AI22" s="4">
        <v>34</v>
      </c>
      <c r="AJ22">
        <v>4</v>
      </c>
      <c r="AK22">
        <v>2</v>
      </c>
      <c r="AL22">
        <v>0</v>
      </c>
    </row>
    <row r="23" spans="1:40" x14ac:dyDescent="0.2">
      <c r="B23" t="s">
        <v>11</v>
      </c>
      <c r="C23" t="s">
        <v>21</v>
      </c>
      <c r="D23">
        <v>12</v>
      </c>
      <c r="E23">
        <v>10</v>
      </c>
      <c r="F23" s="4">
        <v>2</v>
      </c>
      <c r="G23">
        <v>0</v>
      </c>
      <c r="H23">
        <v>0</v>
      </c>
      <c r="I23">
        <v>0</v>
      </c>
      <c r="J23">
        <v>0</v>
      </c>
      <c r="L23" t="s">
        <v>11</v>
      </c>
      <c r="M23" t="s">
        <v>21</v>
      </c>
      <c r="N23" s="5">
        <v>11</v>
      </c>
      <c r="O23" s="5">
        <v>8</v>
      </c>
      <c r="P23" s="4">
        <v>3</v>
      </c>
      <c r="Q23">
        <v>0</v>
      </c>
      <c r="R23">
        <v>0</v>
      </c>
      <c r="S23">
        <v>0</v>
      </c>
      <c r="T23">
        <v>0</v>
      </c>
      <c r="V23" t="s">
        <v>11</v>
      </c>
      <c r="W23" t="s">
        <v>21</v>
      </c>
      <c r="X23">
        <v>38</v>
      </c>
      <c r="Y23">
        <v>21</v>
      </c>
      <c r="Z23">
        <v>13</v>
      </c>
      <c r="AA23">
        <v>4</v>
      </c>
      <c r="AB23">
        <v>0</v>
      </c>
      <c r="AC23">
        <v>0</v>
      </c>
      <c r="AD23">
        <v>0</v>
      </c>
      <c r="AF23" t="s">
        <v>11</v>
      </c>
      <c r="AG23" t="s">
        <v>21</v>
      </c>
      <c r="AH23">
        <v>4</v>
      </c>
      <c r="AI23" s="4">
        <v>4</v>
      </c>
      <c r="AJ23">
        <v>0</v>
      </c>
      <c r="AK23">
        <v>0</v>
      </c>
      <c r="AL23">
        <v>0</v>
      </c>
      <c r="AM23">
        <v>0</v>
      </c>
      <c r="AN23">
        <v>0</v>
      </c>
    </row>
    <row r="24" spans="1:40" x14ac:dyDescent="0.2">
      <c r="B24" t="s">
        <v>12</v>
      </c>
      <c r="C24" t="s">
        <v>20</v>
      </c>
      <c r="D24">
        <v>16</v>
      </c>
      <c r="E24">
        <v>14</v>
      </c>
      <c r="F24" s="4">
        <v>2</v>
      </c>
      <c r="G24">
        <v>0</v>
      </c>
      <c r="H24">
        <v>0</v>
      </c>
      <c r="I24">
        <v>0</v>
      </c>
      <c r="J24">
        <v>0</v>
      </c>
      <c r="L24" t="s">
        <v>12</v>
      </c>
      <c r="M24" t="s">
        <v>20</v>
      </c>
      <c r="N24">
        <v>17</v>
      </c>
      <c r="O24">
        <v>15</v>
      </c>
      <c r="P24">
        <v>2</v>
      </c>
      <c r="Q24">
        <v>0</v>
      </c>
      <c r="R24">
        <v>0</v>
      </c>
      <c r="S24">
        <v>0</v>
      </c>
      <c r="T24">
        <v>0</v>
      </c>
      <c r="V24" t="s">
        <v>12</v>
      </c>
      <c r="W24" t="s">
        <v>20</v>
      </c>
      <c r="X24">
        <v>40</v>
      </c>
      <c r="Y24">
        <v>27</v>
      </c>
      <c r="Z24">
        <v>11</v>
      </c>
      <c r="AA24">
        <v>2</v>
      </c>
      <c r="AB24">
        <v>0</v>
      </c>
      <c r="AC24">
        <v>0</v>
      </c>
      <c r="AD24">
        <v>0</v>
      </c>
      <c r="AF24" t="s">
        <v>12</v>
      </c>
      <c r="AG24" t="s">
        <v>20</v>
      </c>
      <c r="AH24">
        <v>14</v>
      </c>
      <c r="AI24" s="4">
        <v>12</v>
      </c>
      <c r="AJ24">
        <v>2</v>
      </c>
      <c r="AK24">
        <v>0</v>
      </c>
      <c r="AL24">
        <v>0</v>
      </c>
      <c r="AM24">
        <v>0</v>
      </c>
      <c r="AN24">
        <v>0</v>
      </c>
    </row>
    <row r="25" spans="1:40" x14ac:dyDescent="0.2">
      <c r="B25" t="s">
        <v>22</v>
      </c>
      <c r="C25" t="s">
        <v>20</v>
      </c>
      <c r="D25">
        <v>8</v>
      </c>
      <c r="E25" s="4">
        <v>7</v>
      </c>
      <c r="F25" s="5">
        <v>1</v>
      </c>
      <c r="G25">
        <v>0</v>
      </c>
      <c r="H25">
        <v>0</v>
      </c>
      <c r="I25">
        <v>0</v>
      </c>
      <c r="J25">
        <v>0</v>
      </c>
      <c r="L25" t="s">
        <v>22</v>
      </c>
      <c r="M25" t="s">
        <v>20</v>
      </c>
      <c r="N25">
        <v>12</v>
      </c>
      <c r="O25" s="4">
        <v>12</v>
      </c>
      <c r="P25" s="5">
        <v>0</v>
      </c>
      <c r="Q25">
        <v>0</v>
      </c>
      <c r="R25">
        <v>0</v>
      </c>
      <c r="S25">
        <v>0</v>
      </c>
      <c r="T25">
        <v>0</v>
      </c>
      <c r="V25" t="s">
        <v>22</v>
      </c>
      <c r="W25" t="s">
        <v>20</v>
      </c>
      <c r="X25">
        <v>32</v>
      </c>
      <c r="Y25">
        <v>20</v>
      </c>
      <c r="Z25">
        <v>11</v>
      </c>
      <c r="AA25">
        <v>1</v>
      </c>
      <c r="AB25">
        <v>0</v>
      </c>
      <c r="AC25">
        <v>0</v>
      </c>
      <c r="AD25">
        <v>0</v>
      </c>
      <c r="AF25" t="s">
        <v>22</v>
      </c>
      <c r="AG25" t="s">
        <v>20</v>
      </c>
      <c r="AH25">
        <v>14</v>
      </c>
      <c r="AI25" s="4">
        <v>13</v>
      </c>
      <c r="AJ25">
        <v>1</v>
      </c>
      <c r="AK25">
        <v>0</v>
      </c>
      <c r="AL25">
        <v>0</v>
      </c>
      <c r="AM25">
        <v>0</v>
      </c>
      <c r="AN25">
        <v>0</v>
      </c>
    </row>
    <row r="26" spans="1:40" x14ac:dyDescent="0.2">
      <c r="B26" t="s">
        <v>14</v>
      </c>
      <c r="C26" t="s">
        <v>20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L26" t="s">
        <v>14</v>
      </c>
      <c r="M26" t="s">
        <v>20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V26" t="s">
        <v>14</v>
      </c>
      <c r="W26" t="s">
        <v>20</v>
      </c>
      <c r="X26">
        <v>2</v>
      </c>
      <c r="Y26">
        <v>1</v>
      </c>
      <c r="Z26">
        <v>1</v>
      </c>
      <c r="AA26">
        <v>0</v>
      </c>
      <c r="AB26">
        <v>0</v>
      </c>
      <c r="AC26">
        <v>0</v>
      </c>
      <c r="AD26">
        <v>0</v>
      </c>
      <c r="AF26" t="s">
        <v>14</v>
      </c>
      <c r="AG26" t="s">
        <v>20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</row>
    <row r="27" spans="1:40" x14ac:dyDescent="0.2">
      <c r="B27" t="s">
        <v>15</v>
      </c>
      <c r="C27" t="s">
        <v>20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L27" t="s">
        <v>15</v>
      </c>
      <c r="M27" t="s">
        <v>20</v>
      </c>
      <c r="N27">
        <v>2</v>
      </c>
      <c r="O27">
        <v>2</v>
      </c>
      <c r="P27">
        <v>0</v>
      </c>
      <c r="Q27">
        <v>0</v>
      </c>
      <c r="R27">
        <v>0</v>
      </c>
      <c r="S27">
        <v>0</v>
      </c>
      <c r="T27">
        <v>0</v>
      </c>
      <c r="V27" t="s">
        <v>15</v>
      </c>
      <c r="W27" t="s">
        <v>20</v>
      </c>
      <c r="X27">
        <v>1</v>
      </c>
      <c r="Y27">
        <v>0</v>
      </c>
      <c r="Z27">
        <v>1</v>
      </c>
      <c r="AA27">
        <v>0</v>
      </c>
      <c r="AB27">
        <v>0</v>
      </c>
      <c r="AC27">
        <v>0</v>
      </c>
      <c r="AD27">
        <v>0</v>
      </c>
      <c r="AF27" t="s">
        <v>15</v>
      </c>
      <c r="AG27" t="s">
        <v>20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</row>
    <row r="28" spans="1:40" x14ac:dyDescent="0.2">
      <c r="D28">
        <v>62</v>
      </c>
      <c r="N28">
        <v>75</v>
      </c>
    </row>
    <row r="29" spans="1:40" x14ac:dyDescent="0.2">
      <c r="D29">
        <v>62</v>
      </c>
      <c r="N29">
        <v>77</v>
      </c>
    </row>
    <row r="30" spans="1:40" x14ac:dyDescent="0.2">
      <c r="D30" s="6">
        <f>F30/SUM(E30:F30)</f>
        <v>9.6774193548387094E-2</v>
      </c>
      <c r="E30">
        <f>SUM(E19:E27)</f>
        <v>56</v>
      </c>
      <c r="F30">
        <f>SUM(F19:F27)</f>
        <v>6</v>
      </c>
      <c r="N30" s="6">
        <f>P30/SUM(O30:P30)</f>
        <v>6.7567567567567571E-2</v>
      </c>
      <c r="O30">
        <f t="shared" ref="O30:P30" si="4">SUM(O19:O27)</f>
        <v>69</v>
      </c>
      <c r="P30">
        <f t="shared" si="4"/>
        <v>5</v>
      </c>
      <c r="X30" s="6">
        <f>Z30/SUM(Y30:Z30)</f>
        <v>0.4247787610619469</v>
      </c>
      <c r="Y30">
        <f t="shared" ref="Y30:Z30" si="5">SUM(Y19:Y27)</f>
        <v>130</v>
      </c>
      <c r="Z30">
        <f t="shared" si="5"/>
        <v>96</v>
      </c>
      <c r="AH30" s="6">
        <f>AJ30/SUM(AI30:AJ30)</f>
        <v>0.10810810810810811</v>
      </c>
      <c r="AI30">
        <f t="shared" ref="AI30:AJ30" si="6">SUM(AI19:AI27)</f>
        <v>66</v>
      </c>
      <c r="AJ30">
        <f t="shared" si="6"/>
        <v>8</v>
      </c>
    </row>
    <row r="32" spans="1:40" x14ac:dyDescent="0.2">
      <c r="A32" s="1" t="s">
        <v>25</v>
      </c>
    </row>
    <row r="34" spans="1:13" x14ac:dyDescent="0.2">
      <c r="A34" s="1" t="s">
        <v>29</v>
      </c>
    </row>
    <row r="35" spans="1:13" x14ac:dyDescent="0.2">
      <c r="C35" t="s">
        <v>28</v>
      </c>
      <c r="D35" t="s">
        <v>16</v>
      </c>
    </row>
    <row r="36" spans="1:13" x14ac:dyDescent="0.2">
      <c r="B36" t="s">
        <v>26</v>
      </c>
      <c r="C36" s="6">
        <v>0.42</v>
      </c>
      <c r="D36" s="6">
        <v>0.42</v>
      </c>
    </row>
    <row r="37" spans="1:13" x14ac:dyDescent="0.2">
      <c r="B37" t="s">
        <v>0</v>
      </c>
      <c r="C37" s="6">
        <v>0.1</v>
      </c>
      <c r="D37" s="6">
        <v>0.15</v>
      </c>
    </row>
    <row r="38" spans="1:13" x14ac:dyDescent="0.2">
      <c r="B38" t="s">
        <v>30</v>
      </c>
      <c r="C38" s="6">
        <v>7.0000000000000007E-2</v>
      </c>
      <c r="D38" s="6">
        <v>0.09</v>
      </c>
    </row>
    <row r="39" spans="1:13" x14ac:dyDescent="0.2">
      <c r="B39" t="s">
        <v>27</v>
      </c>
      <c r="C39" s="6">
        <v>0.11</v>
      </c>
      <c r="D39" s="6">
        <v>0.21</v>
      </c>
    </row>
    <row r="42" spans="1:13" x14ac:dyDescent="0.2">
      <c r="A42" t="s">
        <v>31</v>
      </c>
    </row>
    <row r="43" spans="1:13" x14ac:dyDescent="0.2">
      <c r="A43" s="8" t="s">
        <v>16</v>
      </c>
      <c r="B43" s="7" t="s">
        <v>35</v>
      </c>
      <c r="C43" s="7" t="s">
        <v>36</v>
      </c>
      <c r="D43" s="7" t="s">
        <v>37</v>
      </c>
      <c r="E43" s="7" t="s">
        <v>38</v>
      </c>
      <c r="F43" s="7" t="s">
        <v>39</v>
      </c>
      <c r="G43" s="7" t="s">
        <v>40</v>
      </c>
      <c r="H43" s="7" t="s">
        <v>41</v>
      </c>
      <c r="I43" s="7" t="s">
        <v>42</v>
      </c>
      <c r="J43" s="7" t="s">
        <v>43</v>
      </c>
      <c r="K43" s="7" t="s">
        <v>44</v>
      </c>
      <c r="L43" s="7" t="s">
        <v>45</v>
      </c>
      <c r="M43" s="7" t="s">
        <v>46</v>
      </c>
    </row>
    <row r="44" spans="1:13" x14ac:dyDescent="0.2">
      <c r="A44" t="s">
        <v>32</v>
      </c>
      <c r="B44">
        <v>514</v>
      </c>
      <c r="C44">
        <v>114</v>
      </c>
      <c r="D44">
        <v>333</v>
      </c>
      <c r="E44">
        <v>115</v>
      </c>
      <c r="F44">
        <v>329</v>
      </c>
      <c r="G44">
        <v>118</v>
      </c>
      <c r="H44">
        <v>327</v>
      </c>
      <c r="I44">
        <v>290</v>
      </c>
      <c r="J44">
        <v>510</v>
      </c>
      <c r="K44">
        <v>303</v>
      </c>
      <c r="L44">
        <v>156</v>
      </c>
      <c r="M44">
        <v>115</v>
      </c>
    </row>
    <row r="45" spans="1:13" x14ac:dyDescent="0.2">
      <c r="B45">
        <v>2</v>
      </c>
      <c r="C45">
        <v>0</v>
      </c>
      <c r="D45">
        <v>5</v>
      </c>
      <c r="E45">
        <v>0</v>
      </c>
      <c r="F45">
        <v>5</v>
      </c>
      <c r="G45">
        <v>0</v>
      </c>
      <c r="H45">
        <v>15</v>
      </c>
      <c r="I45">
        <v>1</v>
      </c>
      <c r="J45">
        <v>42</v>
      </c>
      <c r="K45">
        <v>2</v>
      </c>
      <c r="L45">
        <v>0</v>
      </c>
      <c r="M45">
        <v>0</v>
      </c>
    </row>
    <row r="46" spans="1:13" x14ac:dyDescent="0.2">
      <c r="A46" t="s">
        <v>33</v>
      </c>
      <c r="B46">
        <v>292</v>
      </c>
      <c r="C46">
        <v>10</v>
      </c>
      <c r="D46">
        <v>410</v>
      </c>
      <c r="E46">
        <v>14</v>
      </c>
      <c r="F46">
        <v>426</v>
      </c>
      <c r="G46">
        <v>16</v>
      </c>
      <c r="H46">
        <v>425</v>
      </c>
      <c r="I46">
        <v>15</v>
      </c>
      <c r="J46">
        <v>419</v>
      </c>
      <c r="K46">
        <v>13</v>
      </c>
      <c r="L46">
        <v>397</v>
      </c>
      <c r="M46">
        <v>7</v>
      </c>
    </row>
    <row r="47" spans="1:13" x14ac:dyDescent="0.2">
      <c r="A47" t="s">
        <v>34</v>
      </c>
      <c r="B47">
        <v>6.8493150684931503E-3</v>
      </c>
      <c r="C47">
        <v>0</v>
      </c>
      <c r="D47">
        <v>1.2195121951219513E-2</v>
      </c>
      <c r="E47">
        <v>0</v>
      </c>
      <c r="F47">
        <v>1.1737089201877934E-2</v>
      </c>
      <c r="G47">
        <v>0</v>
      </c>
      <c r="H47">
        <v>3.5294117647058823E-2</v>
      </c>
      <c r="I47">
        <v>6.6666666666666666E-2</v>
      </c>
      <c r="J47">
        <v>0.10023866348448687</v>
      </c>
      <c r="K47">
        <v>0.15384615384615385</v>
      </c>
      <c r="L47">
        <v>0</v>
      </c>
      <c r="M47">
        <v>0</v>
      </c>
    </row>
    <row r="48" spans="1:13" x14ac:dyDescent="0.2">
      <c r="A48" s="1" t="s">
        <v>23</v>
      </c>
    </row>
    <row r="49" spans="1:13" x14ac:dyDescent="0.2">
      <c r="A49" t="s">
        <v>32</v>
      </c>
      <c r="B49">
        <v>514</v>
      </c>
      <c r="C49">
        <v>114</v>
      </c>
      <c r="D49">
        <v>333</v>
      </c>
      <c r="E49">
        <v>115</v>
      </c>
      <c r="F49">
        <v>329</v>
      </c>
      <c r="G49">
        <v>118</v>
      </c>
      <c r="H49">
        <v>327</v>
      </c>
      <c r="I49">
        <v>290</v>
      </c>
      <c r="J49">
        <v>496</v>
      </c>
      <c r="K49">
        <v>303</v>
      </c>
      <c r="L49">
        <v>156</v>
      </c>
      <c r="M49">
        <v>115</v>
      </c>
    </row>
    <row r="50" spans="1:13" x14ac:dyDescent="0.2">
      <c r="B50">
        <v>3</v>
      </c>
      <c r="C50">
        <v>0</v>
      </c>
      <c r="D50">
        <v>4</v>
      </c>
      <c r="E50">
        <v>0</v>
      </c>
      <c r="F50">
        <v>5</v>
      </c>
      <c r="G50">
        <v>0</v>
      </c>
      <c r="H50">
        <v>14</v>
      </c>
      <c r="I50">
        <v>1</v>
      </c>
      <c r="J50">
        <v>42</v>
      </c>
      <c r="K50">
        <v>2</v>
      </c>
      <c r="L50">
        <v>0</v>
      </c>
      <c r="M50">
        <v>0</v>
      </c>
    </row>
    <row r="51" spans="1:13" x14ac:dyDescent="0.2">
      <c r="A51" t="s">
        <v>33</v>
      </c>
      <c r="B51">
        <v>300</v>
      </c>
      <c r="C51">
        <v>10</v>
      </c>
      <c r="D51">
        <v>405</v>
      </c>
      <c r="E51">
        <v>14</v>
      </c>
      <c r="F51">
        <v>425</v>
      </c>
      <c r="G51">
        <v>16</v>
      </c>
      <c r="H51">
        <v>424</v>
      </c>
      <c r="I51">
        <v>15</v>
      </c>
      <c r="J51">
        <v>419</v>
      </c>
      <c r="K51">
        <v>13</v>
      </c>
      <c r="L51">
        <v>394</v>
      </c>
      <c r="M51">
        <v>7</v>
      </c>
    </row>
    <row r="52" spans="1:13" x14ac:dyDescent="0.2">
      <c r="A52" t="s">
        <v>34</v>
      </c>
      <c r="B52">
        <v>0.01</v>
      </c>
      <c r="C52">
        <v>0</v>
      </c>
      <c r="D52">
        <v>9.876543209876543E-3</v>
      </c>
      <c r="E52">
        <v>0</v>
      </c>
      <c r="F52">
        <v>1.1764705882352941E-2</v>
      </c>
      <c r="G52">
        <v>0</v>
      </c>
      <c r="H52">
        <v>3.3018867924528301E-2</v>
      </c>
      <c r="I52">
        <v>6.6666666666666666E-2</v>
      </c>
      <c r="J52">
        <v>0.10023866348448687</v>
      </c>
      <c r="K52">
        <v>0.15384615384615385</v>
      </c>
      <c r="L52">
        <v>0</v>
      </c>
      <c r="M52">
        <v>0</v>
      </c>
    </row>
    <row r="55" spans="1:13" x14ac:dyDescent="0.2">
      <c r="A55" s="1" t="s">
        <v>47</v>
      </c>
    </row>
    <row r="56" spans="1:13" x14ac:dyDescent="0.2">
      <c r="A56" s="8" t="s">
        <v>16</v>
      </c>
      <c r="C56" t="s">
        <v>35</v>
      </c>
      <c r="D56" t="s">
        <v>37</v>
      </c>
      <c r="E56" t="s">
        <v>39</v>
      </c>
      <c r="F56" t="s">
        <v>41</v>
      </c>
      <c r="G56" t="s">
        <v>43</v>
      </c>
      <c r="H56" t="s">
        <v>45</v>
      </c>
      <c r="I56" t="s">
        <v>51</v>
      </c>
    </row>
    <row r="57" spans="1:13" x14ac:dyDescent="0.2">
      <c r="B57" t="s">
        <v>49</v>
      </c>
      <c r="C57">
        <f>SUM(B45:C45)</f>
        <v>2</v>
      </c>
      <c r="D57">
        <f>SUM(D45:E45)</f>
        <v>5</v>
      </c>
      <c r="E57">
        <f>SUM(F45:G45)</f>
        <v>5</v>
      </c>
      <c r="F57">
        <f>SUM(H45:I45)</f>
        <v>16</v>
      </c>
      <c r="G57">
        <f>SUM(J45:K45)</f>
        <v>44</v>
      </c>
      <c r="H57">
        <f>SUM(L45:M45)</f>
        <v>0</v>
      </c>
      <c r="I57">
        <f>SUM(C57:H57)</f>
        <v>72</v>
      </c>
    </row>
    <row r="58" spans="1:13" x14ac:dyDescent="0.2">
      <c r="B58" t="s">
        <v>48</v>
      </c>
      <c r="C58">
        <f>SUM(B46:C46)</f>
        <v>302</v>
      </c>
      <c r="D58">
        <f>SUM(D46:E46)</f>
        <v>424</v>
      </c>
      <c r="E58">
        <f>SUM(F46:G46)</f>
        <v>442</v>
      </c>
      <c r="F58">
        <f>SUM(H46:I46)</f>
        <v>440</v>
      </c>
      <c r="G58">
        <f>SUM(J46:K46)</f>
        <v>432</v>
      </c>
      <c r="H58">
        <f>SUM(L46:M46)</f>
        <v>404</v>
      </c>
    </row>
    <row r="59" spans="1:13" x14ac:dyDescent="0.2">
      <c r="B59" t="s">
        <v>34</v>
      </c>
      <c r="C59" s="9">
        <f>C57/C58</f>
        <v>6.6225165562913907E-3</v>
      </c>
      <c r="D59" s="9">
        <f t="shared" ref="D59:H59" si="7">D57/D58</f>
        <v>1.179245283018868E-2</v>
      </c>
      <c r="E59" s="9">
        <f t="shared" si="7"/>
        <v>1.1312217194570135E-2</v>
      </c>
      <c r="F59" s="9">
        <f t="shared" si="7"/>
        <v>3.6363636363636362E-2</v>
      </c>
      <c r="G59" s="9">
        <f t="shared" si="7"/>
        <v>0.10185185185185185</v>
      </c>
      <c r="H59" s="9">
        <f t="shared" si="7"/>
        <v>0</v>
      </c>
    </row>
    <row r="60" spans="1:13" x14ac:dyDescent="0.2">
      <c r="C60" s="9"/>
      <c r="D60" s="9"/>
      <c r="E60" s="9"/>
      <c r="F60" s="9"/>
      <c r="G60" s="9"/>
      <c r="H60" s="9"/>
    </row>
    <row r="61" spans="1:13" x14ac:dyDescent="0.2">
      <c r="A61" s="1" t="s">
        <v>23</v>
      </c>
      <c r="B61" t="s">
        <v>49</v>
      </c>
      <c r="C61">
        <f>SUM(B50:C50)</f>
        <v>3</v>
      </c>
      <c r="D61">
        <f>SUM(D50:E50)</f>
        <v>4</v>
      </c>
      <c r="E61">
        <f>SUM(F50:G50)</f>
        <v>5</v>
      </c>
      <c r="F61">
        <f>SUM(H50:I50)</f>
        <v>15</v>
      </c>
      <c r="G61">
        <f>SUM(J50:K50)</f>
        <v>44</v>
      </c>
      <c r="H61">
        <f>SUM(L50:M50)</f>
        <v>0</v>
      </c>
      <c r="I61">
        <f>SUM(C61:H61)</f>
        <v>71</v>
      </c>
    </row>
    <row r="62" spans="1:13" x14ac:dyDescent="0.2">
      <c r="B62" t="s">
        <v>48</v>
      </c>
      <c r="C62">
        <f>SUM(B51:C51)</f>
        <v>310</v>
      </c>
      <c r="D62">
        <f>SUM(D51:E51)</f>
        <v>419</v>
      </c>
      <c r="E62">
        <f>SUM(F51:G51)</f>
        <v>441</v>
      </c>
      <c r="F62">
        <f>SUM(H51:I51)</f>
        <v>439</v>
      </c>
      <c r="G62">
        <f>SUM(J51:K51)</f>
        <v>432</v>
      </c>
      <c r="H62">
        <f>SUM(L51:M51)</f>
        <v>401</v>
      </c>
    </row>
    <row r="63" spans="1:13" x14ac:dyDescent="0.2">
      <c r="B63" t="s">
        <v>50</v>
      </c>
      <c r="C63" s="9">
        <f>C61/C62</f>
        <v>9.6774193548387101E-3</v>
      </c>
      <c r="D63" s="9">
        <f t="shared" ref="D63:H63" si="8">D61/D62</f>
        <v>9.5465393794749408E-3</v>
      </c>
      <c r="E63" s="9">
        <f t="shared" si="8"/>
        <v>1.1337868480725623E-2</v>
      </c>
      <c r="F63" s="9">
        <f t="shared" si="8"/>
        <v>3.4168564920273349E-2</v>
      </c>
      <c r="G63" s="9">
        <f t="shared" si="8"/>
        <v>0.10185185185185185</v>
      </c>
      <c r="H63" s="9">
        <f t="shared" si="8"/>
        <v>0</v>
      </c>
    </row>
    <row r="65" spans="1:14" x14ac:dyDescent="0.2">
      <c r="A65" t="s">
        <v>52</v>
      </c>
    </row>
    <row r="66" spans="1:14" x14ac:dyDescent="0.2">
      <c r="A66" s="1" t="s">
        <v>16</v>
      </c>
      <c r="B66" t="s">
        <v>35</v>
      </c>
      <c r="C66" t="s">
        <v>37</v>
      </c>
      <c r="D66" t="s">
        <v>39</v>
      </c>
      <c r="E66" t="s">
        <v>41</v>
      </c>
      <c r="F66" t="s">
        <v>43</v>
      </c>
      <c r="G66" t="s">
        <v>45</v>
      </c>
    </row>
    <row r="67" spans="1:14" x14ac:dyDescent="0.2">
      <c r="A67" t="s">
        <v>26</v>
      </c>
      <c r="B67">
        <v>0</v>
      </c>
      <c r="C67">
        <v>4</v>
      </c>
      <c r="D67">
        <v>3</v>
      </c>
      <c r="E67">
        <v>9</v>
      </c>
      <c r="F67">
        <v>24</v>
      </c>
      <c r="G67">
        <v>0</v>
      </c>
      <c r="H67">
        <f>SUM(B67:G67)</f>
        <v>40</v>
      </c>
      <c r="I67">
        <f>SUM(H67:H70)</f>
        <v>72</v>
      </c>
    </row>
    <row r="68" spans="1:14" x14ac:dyDescent="0.2">
      <c r="A68" t="s">
        <v>27</v>
      </c>
      <c r="B68">
        <v>1</v>
      </c>
      <c r="C68">
        <v>0</v>
      </c>
      <c r="D68">
        <v>1</v>
      </c>
      <c r="E68">
        <v>5</v>
      </c>
      <c r="F68">
        <v>12</v>
      </c>
      <c r="G68">
        <v>0</v>
      </c>
      <c r="H68">
        <f t="shared" ref="H68:H70" si="9">SUM(B68:G68)</f>
        <v>19</v>
      </c>
    </row>
    <row r="69" spans="1:14" x14ac:dyDescent="0.2">
      <c r="A69" s="10" t="s">
        <v>19</v>
      </c>
      <c r="B69">
        <v>1</v>
      </c>
      <c r="C69">
        <v>1</v>
      </c>
      <c r="D69">
        <v>0</v>
      </c>
      <c r="E69">
        <v>0</v>
      </c>
      <c r="F69">
        <v>7</v>
      </c>
      <c r="G69">
        <v>0</v>
      </c>
      <c r="H69">
        <f t="shared" si="9"/>
        <v>9</v>
      </c>
    </row>
    <row r="70" spans="1:14" x14ac:dyDescent="0.2">
      <c r="A70" s="10" t="s">
        <v>0</v>
      </c>
      <c r="B70">
        <v>0</v>
      </c>
      <c r="C70">
        <v>0</v>
      </c>
      <c r="D70">
        <v>1</v>
      </c>
      <c r="E70">
        <v>2</v>
      </c>
      <c r="F70">
        <v>1</v>
      </c>
      <c r="G70">
        <v>0</v>
      </c>
      <c r="H70">
        <f t="shared" si="9"/>
        <v>4</v>
      </c>
    </row>
    <row r="72" spans="1:14" x14ac:dyDescent="0.2">
      <c r="A72" s="1" t="s">
        <v>23</v>
      </c>
      <c r="B72" t="s">
        <v>35</v>
      </c>
      <c r="C72" t="s">
        <v>37</v>
      </c>
      <c r="D72" t="s">
        <v>39</v>
      </c>
      <c r="E72" t="s">
        <v>41</v>
      </c>
      <c r="F72" t="s">
        <v>43</v>
      </c>
      <c r="G72" t="s">
        <v>45</v>
      </c>
    </row>
    <row r="73" spans="1:14" x14ac:dyDescent="0.2">
      <c r="A73" t="s">
        <v>26</v>
      </c>
      <c r="B73">
        <v>0</v>
      </c>
      <c r="C73">
        <v>4</v>
      </c>
      <c r="D73">
        <v>3</v>
      </c>
      <c r="E73">
        <v>9</v>
      </c>
      <c r="F73">
        <v>24</v>
      </c>
      <c r="G73">
        <v>0</v>
      </c>
      <c r="H73">
        <f>SUM(B73:G73)</f>
        <v>40</v>
      </c>
      <c r="I73">
        <f>SUM(H73:H76)</f>
        <v>71</v>
      </c>
    </row>
    <row r="74" spans="1:14" x14ac:dyDescent="0.2">
      <c r="A74" t="s">
        <v>27</v>
      </c>
      <c r="B74">
        <v>1</v>
      </c>
      <c r="C74">
        <v>0</v>
      </c>
      <c r="D74">
        <v>2</v>
      </c>
      <c r="E74">
        <v>4</v>
      </c>
      <c r="F74">
        <v>11</v>
      </c>
      <c r="G74">
        <v>0</v>
      </c>
      <c r="H74">
        <f t="shared" ref="H74:H76" si="10">SUM(B74:G74)</f>
        <v>18</v>
      </c>
    </row>
    <row r="75" spans="1:14" x14ac:dyDescent="0.2">
      <c r="A75" t="s">
        <v>19</v>
      </c>
      <c r="B75">
        <v>2</v>
      </c>
      <c r="C75">
        <v>0</v>
      </c>
      <c r="D75">
        <v>0</v>
      </c>
      <c r="E75">
        <v>0</v>
      </c>
      <c r="F75">
        <v>6</v>
      </c>
      <c r="G75">
        <v>0</v>
      </c>
      <c r="H75">
        <f t="shared" si="10"/>
        <v>8</v>
      </c>
    </row>
    <row r="76" spans="1:14" x14ac:dyDescent="0.2">
      <c r="A76" t="s">
        <v>0</v>
      </c>
      <c r="B76">
        <v>0</v>
      </c>
      <c r="C76">
        <v>0</v>
      </c>
      <c r="D76">
        <v>0</v>
      </c>
      <c r="E76">
        <v>2</v>
      </c>
      <c r="F76">
        <v>3</v>
      </c>
      <c r="G76">
        <v>0</v>
      </c>
      <c r="H76">
        <f t="shared" si="10"/>
        <v>5</v>
      </c>
    </row>
    <row r="79" spans="1:14" x14ac:dyDescent="0.2">
      <c r="A79" s="13" t="s">
        <v>54</v>
      </c>
      <c r="E79" s="13" t="s">
        <v>53</v>
      </c>
      <c r="F79" s="14"/>
      <c r="G79" s="14"/>
    </row>
    <row r="80" spans="1:14" s="11" customFormat="1" ht="34" x14ac:dyDescent="0.2">
      <c r="A80" s="12" t="s">
        <v>16</v>
      </c>
      <c r="B80" s="11" t="s">
        <v>56</v>
      </c>
      <c r="C80" s="15" t="s">
        <v>57</v>
      </c>
      <c r="E80" s="13" t="s">
        <v>23</v>
      </c>
      <c r="F80" s="11" t="s">
        <v>56</v>
      </c>
      <c r="G80" s="15" t="s">
        <v>57</v>
      </c>
      <c r="K80" s="18" t="s">
        <v>58</v>
      </c>
      <c r="L80" s="18"/>
      <c r="M80" s="18" t="s">
        <v>59</v>
      </c>
      <c r="N80" s="18"/>
    </row>
    <row r="81" spans="1:14" ht="17" x14ac:dyDescent="0.2">
      <c r="A81" t="s">
        <v>26</v>
      </c>
      <c r="B81">
        <v>17</v>
      </c>
      <c r="C81">
        <v>227</v>
      </c>
      <c r="E81" s="14" t="s">
        <v>26</v>
      </c>
      <c r="F81" s="14">
        <v>17</v>
      </c>
      <c r="G81" s="14">
        <v>227</v>
      </c>
      <c r="J81" s="11"/>
      <c r="K81" s="19" t="s">
        <v>16</v>
      </c>
      <c r="L81" s="20" t="s">
        <v>23</v>
      </c>
      <c r="M81" s="19" t="s">
        <v>16</v>
      </c>
      <c r="N81" s="20" t="s">
        <v>23</v>
      </c>
    </row>
    <row r="82" spans="1:14" x14ac:dyDescent="0.2">
      <c r="A82" t="s">
        <v>19</v>
      </c>
      <c r="B82">
        <v>2</v>
      </c>
      <c r="C82">
        <v>71</v>
      </c>
      <c r="E82" s="16" t="s">
        <v>19</v>
      </c>
      <c r="F82" s="14">
        <v>1</v>
      </c>
      <c r="G82" s="14">
        <v>71</v>
      </c>
      <c r="J82" t="s">
        <v>26</v>
      </c>
      <c r="K82" s="17">
        <v>108</v>
      </c>
      <c r="L82" s="21">
        <v>108</v>
      </c>
      <c r="M82" s="17">
        <v>17</v>
      </c>
      <c r="N82" s="21">
        <v>17</v>
      </c>
    </row>
    <row r="83" spans="1:14" x14ac:dyDescent="0.2">
      <c r="A83" t="s">
        <v>0</v>
      </c>
      <c r="B83">
        <v>3</v>
      </c>
      <c r="C83">
        <v>59</v>
      </c>
      <c r="E83" s="16" t="s">
        <v>0</v>
      </c>
      <c r="F83" s="14">
        <v>5</v>
      </c>
      <c r="G83" s="14">
        <v>59</v>
      </c>
      <c r="J83" t="s">
        <v>19</v>
      </c>
      <c r="K83" s="17">
        <v>8</v>
      </c>
      <c r="L83" s="21">
        <v>6</v>
      </c>
      <c r="M83" s="17">
        <v>2</v>
      </c>
      <c r="N83" s="21">
        <v>1</v>
      </c>
    </row>
    <row r="84" spans="1:14" x14ac:dyDescent="0.2">
      <c r="A84" t="s">
        <v>27</v>
      </c>
      <c r="B84">
        <v>4</v>
      </c>
      <c r="C84">
        <v>75</v>
      </c>
      <c r="E84" s="14" t="s">
        <v>27</v>
      </c>
      <c r="F84" s="14">
        <v>5</v>
      </c>
      <c r="G84" s="14">
        <v>75</v>
      </c>
      <c r="J84" t="s">
        <v>0</v>
      </c>
      <c r="K84" s="17">
        <v>9</v>
      </c>
      <c r="L84" s="21">
        <v>6</v>
      </c>
      <c r="M84" s="17">
        <v>3</v>
      </c>
      <c r="N84" s="21">
        <v>5</v>
      </c>
    </row>
    <row r="85" spans="1:14" x14ac:dyDescent="0.2">
      <c r="E85" s="14"/>
      <c r="F85" s="14"/>
      <c r="G85" s="14"/>
      <c r="J85" t="s">
        <v>27</v>
      </c>
      <c r="K85" s="17">
        <v>19</v>
      </c>
      <c r="L85" s="21">
        <v>11</v>
      </c>
      <c r="M85" s="17">
        <v>4</v>
      </c>
      <c r="N85" s="21">
        <v>5</v>
      </c>
    </row>
    <row r="86" spans="1:14" x14ac:dyDescent="0.2">
      <c r="E86" s="14"/>
      <c r="F86" s="14"/>
      <c r="G86" s="14"/>
    </row>
    <row r="87" spans="1:14" x14ac:dyDescent="0.2">
      <c r="A87" s="13" t="s">
        <v>54</v>
      </c>
      <c r="E87" s="13" t="s">
        <v>54</v>
      </c>
      <c r="F87" s="14"/>
      <c r="G87" s="14"/>
    </row>
    <row r="88" spans="1:14" s="11" customFormat="1" ht="34" x14ac:dyDescent="0.2">
      <c r="A88" s="12" t="s">
        <v>16</v>
      </c>
      <c r="B88" s="11" t="s">
        <v>55</v>
      </c>
      <c r="C88" s="15" t="s">
        <v>57</v>
      </c>
      <c r="E88" s="13" t="s">
        <v>23</v>
      </c>
      <c r="F88" s="11" t="s">
        <v>55</v>
      </c>
      <c r="G88" s="15" t="s">
        <v>57</v>
      </c>
    </row>
    <row r="89" spans="1:14" x14ac:dyDescent="0.2">
      <c r="A89" t="s">
        <v>26</v>
      </c>
      <c r="B89">
        <v>108</v>
      </c>
      <c r="C89">
        <v>227</v>
      </c>
      <c r="E89" s="14" t="s">
        <v>26</v>
      </c>
      <c r="F89" s="14">
        <v>108</v>
      </c>
      <c r="G89" s="14">
        <v>227</v>
      </c>
    </row>
    <row r="90" spans="1:14" x14ac:dyDescent="0.2">
      <c r="A90" t="s">
        <v>19</v>
      </c>
      <c r="B90">
        <v>8</v>
      </c>
      <c r="C90">
        <v>71</v>
      </c>
      <c r="E90" s="16" t="s">
        <v>19</v>
      </c>
      <c r="F90" s="14">
        <v>6</v>
      </c>
      <c r="G90" s="14">
        <v>71</v>
      </c>
    </row>
    <row r="91" spans="1:14" x14ac:dyDescent="0.2">
      <c r="A91" t="s">
        <v>0</v>
      </c>
      <c r="B91">
        <v>9</v>
      </c>
      <c r="C91">
        <v>59</v>
      </c>
      <c r="E91" s="16" t="s">
        <v>0</v>
      </c>
      <c r="F91" s="14">
        <v>6</v>
      </c>
      <c r="G91" s="14">
        <v>59</v>
      </c>
    </row>
    <row r="92" spans="1:14" x14ac:dyDescent="0.2">
      <c r="A92" t="s">
        <v>27</v>
      </c>
      <c r="B92">
        <v>19</v>
      </c>
      <c r="C92">
        <v>75</v>
      </c>
      <c r="E92" s="14" t="s">
        <v>27</v>
      </c>
      <c r="F92" s="14">
        <v>11</v>
      </c>
      <c r="G92" s="14">
        <v>75</v>
      </c>
    </row>
  </sheetData>
  <mergeCells count="2">
    <mergeCell ref="K80:L80"/>
    <mergeCell ref="M80:N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White, Rob</dc:creator>
  <cp:lastModifiedBy>White, Rob</cp:lastModifiedBy>
  <dcterms:created xsi:type="dcterms:W3CDTF">2024-10-28T09:28:08Z</dcterms:created>
  <dcterms:modified xsi:type="dcterms:W3CDTF">2024-10-29T17:05:52Z</dcterms:modified>
</cp:coreProperties>
</file>